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30" windowHeight="8192" windowWidth="16384" xWindow="0" yWindow="0"/>
  </bookViews>
  <sheets>
    <sheet name="activité partielle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<sst xmlns="http://schemas.openxmlformats.org/spreadsheetml/2006/main" count="28" uniqueCount="28">
  <si>
    <t>activité partielle</t>
  </si>
  <si>
    <t>smic horaire 2016</t>
  </si>
  <si>
    <t>taux charges sociales (2016)</t>
  </si>
  <si>
    <t>RMM2016</t>
  </si>
  <si>
    <t>taux d'apres cea 2014</t>
  </si>
  <si>
    <t>21.91</t>
  </si>
  <si>
    <t>Taux</t>
  </si>
  <si>
    <t>Apres taxes</t>
  </si>
  <si>
    <t>35h/mois</t>
  </si>
  <si>
    <t>nombre d'heure chomés</t>
  </si>
  <si>
    <t>&lt; Indemnités horaires  (pas de csg ni CS)</t>
  </si>
  <si>
    <t>nombre d'heure travaillés</t>
  </si>
  <si>
    <t>&lt; moins les charges salariales</t>
  </si>
  <si>
    <t>egal</t>
  </si>
  <si>
    <t>&lt; allocation complementaire pour respect du RMM</t>
  </si>
  <si>
    <t>net</t>
  </si>
  <si>
    <t>TOTAL = RMM</t>
  </si>
  <si>
    <t> on soustrait les avantages (tickets restau)</t>
  </si>
  <si>
    <t>A payer par mois...</t>
  </si>
  <si>
    <t>FICHE DE PAIE</t>
  </si>
  <si>
    <t>COUT EMPLOYEUR</t>
  </si>
  <si>
    <t>salaire net 51.40min</t>
  </si>
  <si>
    <t>AIDE THEORIQUE 7.74€/h chomé</t>
  </si>
  <si>
    <t>indemnités non soumises</t>
  </si>
  <si>
    <t>COUT EMPLOYEUR en comptant aide</t>
  </si>
  <si>
    <t>retenu sur salaire</t>
  </si>
  <si>
    <t>TRestau</t>
  </si>
  <si>
    <t> + mutuelle ?</t>
  </si>
</sst>
</file>

<file path=xl/styles.xml><?xml version="1.0" encoding="utf-8"?>
<styleSheet xmlns="http://schemas.openxmlformats.org/spreadsheetml/2006/main">
  <numFmts count="3">
    <numFmt formatCode="GENERAL" numFmtId="164"/>
    <numFmt formatCode="0.00%" numFmtId="165"/>
    <numFmt formatCode="[$€]#,##0.00" numFmtId="166"/>
  </numFmts>
  <fonts count="11">
    <font>
      <name val="Arial"/>
      <charset val="1"/>
      <family val="2"/>
      <color rgb="FF00000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1"/>
    </font>
    <font>
      <name val="Arial"/>
      <charset val="1"/>
      <family val="2"/>
      <sz val="7"/>
    </font>
    <font>
      <name val="Arial"/>
      <charset val="1"/>
      <family val="2"/>
      <i val="true"/>
      <sz val="11"/>
    </font>
    <font>
      <name val="Arial"/>
      <charset val="1"/>
      <family val="2"/>
      <b val="true"/>
      <sz val="11"/>
    </font>
    <font>
      <name val="Arial"/>
      <charset val="1"/>
      <family val="2"/>
      <i val="true"/>
      <sz val="7"/>
    </font>
    <font>
      <name val="Arial"/>
      <charset val="1"/>
      <family val="2"/>
      <i val="true"/>
      <sz val="8"/>
    </font>
    <font>
      <name val="Arial"/>
      <charset val="1"/>
      <family val="2"/>
      <b val="true"/>
      <i val="true"/>
      <sz val="11"/>
    </font>
  </fonts>
  <fills count="10">
    <fill>
      <patternFill patternType="none"/>
    </fill>
    <fill>
      <patternFill patternType="gray125"/>
    </fill>
    <fill>
      <patternFill patternType="solid">
        <fgColor rgb="FFCCCCCC"/>
        <bgColor rgb="FFD9D9D9"/>
      </patternFill>
    </fill>
    <fill>
      <patternFill patternType="solid">
        <fgColor rgb="FFB7B7B7"/>
        <bgColor rgb="FFCCCCCC"/>
      </patternFill>
    </fill>
    <fill>
      <patternFill patternType="solid">
        <fgColor rgb="FFD9D9D9"/>
        <bgColor rgb="FFCCCCCC"/>
      </patternFill>
    </fill>
    <fill>
      <patternFill patternType="solid">
        <fgColor rgb="FF666666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00FF00"/>
        <bgColor rgb="FF33CCCC"/>
      </patternFill>
    </fill>
    <fill>
      <patternFill patternType="solid">
        <fgColor rgb="FFFF0000"/>
        <bgColor rgb="FF993300"/>
      </patternFill>
    </fill>
  </fills>
  <borders count="5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 style="thick"/>
      <top/>
      <bottom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 style="thick"/>
      <top style="thick"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2" fontId="5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2" fontId="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3" fontId="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3" fontId="6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4" fontId="7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4" fontId="7" numFmtId="166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5" fontId="7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5" fontId="7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6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6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7" fontId="7" numFmtId="166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7" fontId="6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7" numFmtId="166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3" fillId="0" fontId="7" numFmtId="166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7" fontId="4" numFmtId="166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8" fontId="7" numFmtId="166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8" fontId="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8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0" fontId="7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4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0" fontId="10" numFmtId="166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4" fillId="0" fontId="4" numFmtId="166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9" fontId="7" numFmtId="166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0" fontId="6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4" fillId="0" fontId="4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4" fillId="0" fontId="7" numFmtId="166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C21" activeCellId="0" pane="topLeft" sqref="C21"/>
    </sheetView>
  </sheetViews>
  <sheetFormatPr defaultRowHeight="15.75"/>
  <cols>
    <col collapsed="false" hidden="false" max="1" min="1" style="0" width="25.7091836734694"/>
    <col collapsed="false" hidden="false" max="2" min="2" style="0" width="11.5663265306122"/>
    <col collapsed="false" hidden="false" max="3" min="3" style="0" width="12.1377551020408"/>
    <col collapsed="false" hidden="false" max="4" min="4" style="0" width="11.9948979591837"/>
    <col collapsed="false" hidden="false" max="5" min="5" style="0" width="14.4285714285714"/>
    <col collapsed="false" hidden="false" max="6" min="6" style="0" width="43.4336734693878"/>
    <col collapsed="false" hidden="false" max="7" min="7" style="0" width="8.43367346938776"/>
    <col collapsed="false" hidden="false" max="9" min="8" style="0" width="10.5765306122449"/>
    <col collapsed="false" hidden="false" max="1025" min="10" style="0" width="14.4285714285714"/>
  </cols>
  <sheetData>
    <row collapsed="false" customFormat="false" customHeight="false" hidden="false" ht="15.75" outlineLevel="0" r="1">
      <c r="A1" s="1" t="s">
        <v>0</v>
      </c>
      <c r="C1" s="2" t="s">
        <v>1</v>
      </c>
      <c r="D1" s="3" t="n">
        <v>9.67</v>
      </c>
      <c r="F1" s="4" t="s">
        <v>2</v>
      </c>
      <c r="G1" s="5" t="n">
        <v>0.2201</v>
      </c>
      <c r="H1" s="6" t="s">
        <v>3</v>
      </c>
      <c r="I1" s="7" t="n">
        <f aca="false">(35*52/12* D1)*(1- 0.2191)</f>
        <v>1145.280955</v>
      </c>
      <c r="L1" s="8"/>
    </row>
    <row collapsed="false" customFormat="false" customHeight="false" hidden="false" ht="15.75" outlineLevel="0" r="2">
      <c r="C2" s="1"/>
      <c r="F2" s="9" t="s">
        <v>4</v>
      </c>
      <c r="G2" s="9" t="s">
        <v>5</v>
      </c>
    </row>
    <row collapsed="false" customFormat="false" customHeight="false" hidden="false" ht="15.75" outlineLevel="0" r="3">
      <c r="A3" s="10"/>
      <c r="B3" s="10"/>
      <c r="C3" s="11" t="s">
        <v>6</v>
      </c>
      <c r="D3" s="10"/>
      <c r="E3" s="11" t="s">
        <v>7</v>
      </c>
    </row>
    <row collapsed="false" customFormat="false" customHeight="false" hidden="false" ht="15.75" outlineLevel="0" r="4">
      <c r="A4" s="12" t="s">
        <v>8</v>
      </c>
      <c r="B4" s="12" t="n">
        <v>151.67</v>
      </c>
      <c r="C4" s="13" t="n">
        <f aca="false">D1</f>
        <v>9.67</v>
      </c>
      <c r="D4" s="13" t="inlineStr">
        <f aca="false">B4*C4</f>
        <is>
          <t/>
        </is>
      </c>
    </row>
    <row collapsed="false" customFormat="false" customHeight="false" hidden="false" ht="15.75" outlineLevel="0" r="5">
      <c r="A5" s="1" t="s">
        <v>9</v>
      </c>
      <c r="B5" s="14" t="n">
        <v>100</v>
      </c>
      <c r="C5" s="13" t="n">
        <f aca="false">D1*0.7</f>
        <v>6.769</v>
      </c>
      <c r="D5" s="13" t="inlineStr">
        <f aca="false">B5*C5</f>
        <is>
          <t/>
        </is>
      </c>
      <c r="E5" s="15" t="inlineStr">
        <f aca="false">D5</f>
        <is>
          <t/>
        </is>
      </c>
      <c r="F5" s="16" t="s">
        <v>10</v>
      </c>
    </row>
    <row collapsed="false" customFormat="false" customHeight="false" hidden="false" ht="15.75" outlineLevel="0" r="6">
      <c r="A6" s="1" t="s">
        <v>11</v>
      </c>
      <c r="B6" s="17" t="n">
        <f aca="false">B4-B5</f>
        <v>51.67</v>
      </c>
      <c r="C6" s="13" t="n">
        <f aca="false">D1</f>
        <v>9.67</v>
      </c>
      <c r="D6" s="13" t="inlineStr">
        <f aca="false">B6*C6</f>
        <is>
          <t/>
        </is>
      </c>
      <c r="E6" s="18" t="inlineStr">
        <f aca="false">D6-(G1*D6)</f>
        <is>
          <t/>
        </is>
      </c>
      <c r="F6" s="19" t="s">
        <v>12</v>
      </c>
    </row>
    <row collapsed="false" customFormat="false" customHeight="false" hidden="false" ht="15.75" outlineLevel="0" r="7">
      <c r="E7" s="20" t="s">
        <v>13</v>
      </c>
      <c r="F7" s="21"/>
    </row>
    <row collapsed="false" customFormat="false" customHeight="false" hidden="false" ht="15.75" outlineLevel="0" r="8">
      <c r="E8" s="22" t="inlineStr">
        <f aca="false">SUM(E5:E7)</f>
        <is>
          <t/>
        </is>
      </c>
      <c r="F8" s="21"/>
    </row>
    <row collapsed="false" customFormat="false" customHeight="false" hidden="false" ht="15.75" outlineLevel="0" r="9">
      <c r="D9" s="17"/>
      <c r="E9" s="23" t="inlineStr">
        <f aca="false">I1-E8</f>
        <is>
          <t/>
        </is>
      </c>
      <c r="F9" s="16" t="s">
        <v>14</v>
      </c>
    </row>
    <row collapsed="false" customFormat="false" customHeight="false" hidden="false" ht="15.75" outlineLevel="0" r="10">
      <c r="D10" s="14" t="s">
        <v>15</v>
      </c>
      <c r="E10" s="24" t="inlineStr">
        <f aca="false">SUM(E8:E9)</f>
        <is>
          <t/>
        </is>
      </c>
      <c r="F10" s="25" t="s">
        <v>16</v>
      </c>
    </row>
    <row collapsed="false" customFormat="false" customHeight="false" hidden="false" ht="15.75" outlineLevel="0" r="11">
      <c r="E11" s="1" t="n">
        <v>-56</v>
      </c>
      <c r="F11" s="26" t="s">
        <v>17</v>
      </c>
    </row>
    <row collapsed="false" customFormat="false" customHeight="false" hidden="false" ht="15.75" outlineLevel="0" r="12">
      <c r="D12" s="27"/>
      <c r="E12" s="24" t="inlineStr">
        <f aca="false">SUM(E10:E11)</f>
        <is>
          <t/>
        </is>
      </c>
      <c r="F12" s="1" t="s">
        <v>18</v>
      </c>
    </row>
    <row collapsed="false" customFormat="false" customHeight="false" hidden="false" ht="15.75" outlineLevel="0" r="13">
      <c r="A13" s="14"/>
    </row>
    <row collapsed="false" customFormat="false" customHeight="false" hidden="false" ht="15.75" outlineLevel="0" r="14">
      <c r="A14" s="28" t="s">
        <v>19</v>
      </c>
      <c r="B14" s="29"/>
      <c r="E14" s="13" t="inlineStr">
        <f aca="false">D5+D6+E9</f>
        <is>
          <t/>
        </is>
      </c>
      <c r="F14" s="1" t="s">
        <v>20</v>
      </c>
    </row>
    <row collapsed="false" customFormat="false" customHeight="false" hidden="false" ht="15.75" outlineLevel="0" r="15">
      <c r="A15" s="30" t="s">
        <v>21</v>
      </c>
      <c r="B15" s="31" t="inlineStr">
        <f aca="false">E6</f>
        <is>
          <t/>
        </is>
      </c>
      <c r="E15" s="1" t="n">
        <f aca="false">7.74*100</f>
        <v>774</v>
      </c>
      <c r="F15" s="1" t="s">
        <v>22</v>
      </c>
    </row>
    <row collapsed="false" customFormat="false" customHeight="false" hidden="false" ht="15.75" outlineLevel="0" r="16">
      <c r="A16" s="32" t="s">
        <v>23</v>
      </c>
      <c r="B16" s="31" t="inlineStr">
        <f aca="false">SUM(E9,E5)</f>
        <is>
          <t/>
        </is>
      </c>
      <c r="E16" s="33" t="inlineStr">
        <f aca="false">E14-E15</f>
        <is>
          <t/>
        </is>
      </c>
      <c r="F16" s="1" t="s">
        <v>24</v>
      </c>
    </row>
    <row collapsed="false" customFormat="false" customHeight="false" hidden="false" ht="15.75" outlineLevel="0" r="17">
      <c r="A17" s="34" t="s">
        <v>25</v>
      </c>
      <c r="B17" s="34" t="n">
        <v>-56</v>
      </c>
      <c r="C17" s="19" t="s">
        <v>26</v>
      </c>
      <c r="D17" s="19" t="s">
        <v>27</v>
      </c>
    </row>
    <row collapsed="false" customFormat="false" customHeight="false" hidden="false" ht="15.75" outlineLevel="0" r="18">
      <c r="A18" s="35"/>
      <c r="B18" s="36" t="inlineStr">
        <f aca="false">SUM(B15:B17)</f>
        <is>
          <t/>
        </is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